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360" windowHeight="8160"/>
  </bookViews>
  <sheets>
    <sheet name="Лист1" sheetId="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7" i="3" l="1"/>
  <c r="E37" i="3"/>
  <c r="J37" i="3"/>
  <c r="J22" i="3" s="1"/>
  <c r="D46" i="3"/>
  <c r="D47" i="3"/>
  <c r="J50" i="3"/>
  <c r="G50" i="3"/>
  <c r="G49" i="3" s="1"/>
  <c r="D48" i="3"/>
  <c r="E50" i="3"/>
  <c r="E49" i="3" s="1"/>
  <c r="G53" i="3"/>
  <c r="D33" i="3"/>
  <c r="D32" i="3"/>
  <c r="D31" i="3"/>
  <c r="D29" i="3" s="1"/>
  <c r="D26" i="3"/>
  <c r="D25" i="3"/>
  <c r="D24" i="3"/>
  <c r="D23" i="3" s="1"/>
  <c r="E11" i="3"/>
  <c r="G11" i="3"/>
  <c r="J11" i="3"/>
  <c r="E53" i="3" l="1"/>
  <c r="D50" i="3"/>
  <c r="D49" i="3"/>
  <c r="D53" i="3"/>
  <c r="J53" i="3"/>
  <c r="J49" i="3"/>
  <c r="D45" i="3"/>
  <c r="D43" i="3"/>
  <c r="D15" i="3" l="1"/>
  <c r="D44" i="3" l="1"/>
  <c r="D42" i="3"/>
  <c r="D41" i="3"/>
  <c r="D40" i="3"/>
  <c r="D39" i="3"/>
  <c r="D38" i="3"/>
  <c r="E23" i="3"/>
  <c r="G23" i="3"/>
  <c r="D37" i="3" l="1"/>
  <c r="D22" i="3" s="1"/>
  <c r="E22" i="3"/>
  <c r="G29" i="3"/>
  <c r="G22" i="3" s="1"/>
  <c r="D18" i="3"/>
  <c r="D14" i="3" l="1"/>
  <c r="D11" i="3" l="1"/>
</calcChain>
</file>

<file path=xl/sharedStrings.xml><?xml version="1.0" encoding="utf-8"?>
<sst xmlns="http://schemas.openxmlformats.org/spreadsheetml/2006/main" count="96" uniqueCount="58">
  <si>
    <t>Наименование показателя</t>
  </si>
  <si>
    <t>в том числе:</t>
  </si>
  <si>
    <t>Таблица 2</t>
  </si>
  <si>
    <t>Показатели по поступлениям</t>
  </si>
  <si>
    <t xml:space="preserve">и выплатам учреждения </t>
  </si>
  <si>
    <t>(в ред. Приказа Минфина России от 29.08.2016 № 142н)</t>
  </si>
  <si>
    <t>Код строки</t>
  </si>
  <si>
    <t>Код по бюджетной классификации Российской Федерации</t>
  </si>
  <si>
    <t>Объем финансового обеспечения, руб. ( с точностью до двух знаков после запятой - 0.00)</t>
  </si>
  <si>
    <t>всего</t>
  </si>
  <si>
    <t>субсидии на финансовое обеспечение выполнения государственного (муниципального задания) из федерального бюджета, бюджета субъекта Российской Федерации ( местного бюджета)</t>
  </si>
  <si>
    <t>субсидии на финансовое обеспечение выполнения государственного (муниципального задания) из бюджета Федерального фонда обязательного медицинского страхования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</si>
  <si>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</si>
  <si>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</si>
  <si>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 xml:space="preserve">поступления от оказания услуг( выполнения работ) на платной основе и от иной приносящей доход деятельности </t>
  </si>
  <si>
    <t xml:space="preserve">средства обязатель-ного медицин-ского страхова-ния </t>
  </si>
  <si>
    <t>из них гранты</t>
  </si>
  <si>
    <t>Поступления от доходов, всего:</t>
  </si>
  <si>
    <t>в том числе:                        доходы от собственности</t>
  </si>
  <si>
    <t>Х</t>
  </si>
  <si>
    <t>доходы от оказания услуг, работ</t>
  </si>
  <si>
    <t>доходы от штрафов,пеней, иных сумм принудительного изъятия</t>
  </si>
  <si>
    <t>безмозмездные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</si>
  <si>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</si>
  <si>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</si>
  <si>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</si>
  <si>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        всего:</t>
  </si>
  <si>
    <t xml:space="preserve">в том числе на : выплаты персоналу всего:                 </t>
  </si>
  <si>
    <t xml:space="preserve">  </t>
  </si>
  <si>
    <t>из них: оплата труда и начисления на выплаты по оплате труда</t>
  </si>
  <si>
    <t>социальные и иные выплаты населению, всего</t>
  </si>
  <si>
    <t xml:space="preserve">из них: </t>
  </si>
  <si>
    <t>уплату налогов, сборов и иных платежей, всего</t>
  </si>
  <si>
    <t>безвозмездные перечисления организациям</t>
  </si>
  <si>
    <t>налог на имущество и земельный налог</t>
  </si>
  <si>
    <t>уплата прочих налогов и сборов</t>
  </si>
  <si>
    <t>уплата иных платежей</t>
  </si>
  <si>
    <t>прочие расходы ( кроме расходов на закупку товаров, работ, услуг)</t>
  </si>
  <si>
    <t>расходы на закупку товаров, работ, услуг,всего</t>
  </si>
  <si>
    <t>из них:                                           услуги связи</t>
  </si>
  <si>
    <t>транспортные услуги</t>
  </si>
  <si>
    <t>работы, услуги по содержанию имущества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</si>
  <si>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</si>
  <si>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</si>
  <si>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</si>
  <si>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коммунальные услуги</t>
  </si>
  <si>
    <t>Поступление финансовых активов, всего:</t>
  </si>
  <si>
    <t xml:space="preserve">из них:                                       </t>
  </si>
  <si>
    <t>увеличение остатков средств</t>
  </si>
  <si>
    <t>прочие поступления</t>
  </si>
  <si>
    <t>Выбытие финансовых активов, всего</t>
  </si>
  <si>
    <t xml:space="preserve">Из них:              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</si>
  <si>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</si>
  <si>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</si>
  <si>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</si>
  <si>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</si>
  <si>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арендная плата за пользование имуществом</t>
  </si>
  <si>
    <t>на 01 января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</si>
</sst>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2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wrapText="1"/>
    </xf>
    <xf numFmtId="2" fontId="1" fillId="0" borderId="0" xfId="0" applyNumberFormat="1" applyFont="1" applyAlignment="1">
      <alignment wrapText="1"/>
    </xf>
    <xf numFmtId="2" fontId="0" fillId="0" borderId="0" xfId="0" applyNumberFormat="1"/>
    <xf numFmtId="2" fontId="1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1" fillId="0" borderId="1" xfId="0" applyFont="1" applyFill="1" applyBorder="1" applyAlignment="1">
      <alignment wrapText="1"/>
    </xf>
    <xf numFmtId="2" fontId="1" fillId="0" borderId="1" xfId="0" applyNumberFormat="1" applyFont="1" applyBorder="1"/>
    <xf numFmtId="2" fontId="1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2" fontId="2" fillId="0" borderId="1" xfId="0" applyNumberFormat="1" applyFont="1" applyBorder="1" applyAlignment="1">
      <alignment wrapText="1"/>
    </xf>
    <xf numFmtId="2" fontId="9" fillId="0" borderId="1" xfId="0" applyNumberFormat="1" applyFont="1" applyBorder="1" applyAlignment="1">
      <alignment wrapText="1"/>
    </xf>
    <xf numFmtId="2" fontId="2" fillId="0" borderId="1" xfId="0" applyNumberFormat="1" applyFont="1" applyBorder="1"/>
    <xf numFmtId="2" fontId="9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1" fillId="0" borderId="8" xfId="0" applyFont="1" applyBorder="1"/>
    <xf numFmtId="0" fontId="0" fillId="0" borderId="6" xfId="0" applyBorder="1"/>
    <xf numFmtId="0" fontId="1" fillId="0" borderId="2" xfId="0" applyFont="1" applyBorder="1"/>
    <xf numFmtId="0" fontId="1" fillId="0" borderId="4" xfId="0" applyFont="1" applyFill="1" applyBorder="1" applyAlignment="1">
      <alignment wrapText="1"/>
    </xf>
    <xf numFmtId="0" fontId="0" fillId="0" borderId="5" xfId="0" applyBorder="1"/>
    <xf numFmtId="0" fontId="2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 wrapText="1"/>
    </xf>
    <xf numFmtId="0" fontId="2" fillId="0" borderId="3" xfId="0" applyFont="1" applyBorder="1"/>
    <xf numFmtId="0" fontId="2" fillId="0" borderId="8" xfId="0" applyFont="1" applyBorder="1"/>
    <xf numFmtId="0" fontId="1" fillId="0" borderId="8" xfId="0" applyFont="1" applyBorder="1" applyAlignment="1">
      <alignment wrapText="1"/>
    </xf>
    <xf numFmtId="0" fontId="2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0" fillId="0" borderId="1" xfId="0" applyBorder="1" applyAlignment="1"/>
    <xf numFmtId="0" fontId="1" fillId="0" borderId="8" xfId="0" applyFont="1" applyBorder="1" applyAlignment="1">
      <alignment wrapText="1"/>
    </xf>
    <xf numFmtId="0" fontId="0" fillId="0" borderId="9" xfId="0" applyBorder="1" applyAlignment="1">
      <alignment wrapText="1"/>
    </xf>
    <xf numFmtId="0" fontId="0" fillId="0" borderId="6" xfId="0" applyBorder="1" applyAlignment="1">
      <alignment wrapText="1"/>
    </xf>
    <xf numFmtId="0" fontId="2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" fillId="0" borderId="7" xfId="0" applyFont="1" applyBorder="1" applyAlignment="1"/>
    <xf numFmtId="0" fontId="0" fillId="0" borderId="7" xfId="0" applyBorder="1" applyAlignment="1"/>
    <xf numFmtId="0" fontId="1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"/>
  <sheetViews>
    <sheetView tabSelected="1" topLeftCell="A9" workbookViewId="0">
      <selection activeCell="G55" sqref="G55"/>
    </sheetView>
  </sheetViews>
  <sheetFormatPr defaultRowHeight="14.4" x14ac:dyDescent="0.3"/>
  <cols>
    <col min="1" max="1" width="24.109375" customWidth="1"/>
    <col min="2" max="2" width="4.44140625" customWidth="1"/>
    <col min="3" max="3" width="14.5546875" customWidth="1"/>
    <col min="4" max="4" width="13.33203125" customWidth="1"/>
    <col min="5" max="5" width="17" customWidth="1"/>
    <col min="6" max="6" width="12.33203125" customWidth="1"/>
    <col min="7" max="7" width="11" customWidth="1"/>
    <col min="8" max="8" width="11.21875" customWidth="1"/>
    <col min="9" max="9" width="9.109375" customWidth="1"/>
    <col min="10" max="10" width="10.6640625" customWidth="1"/>
    <col min="11" max="11" width="10" customWidth="1"/>
  </cols>
  <sheetData>
    <row r="1" spans="1:15" x14ac:dyDescent="0.3">
      <c r="A1" s="1"/>
      <c r="B1" s="1"/>
      <c r="C1" s="1"/>
      <c r="D1" s="1"/>
      <c r="E1" s="1"/>
      <c r="F1" s="1"/>
      <c r="G1" s="1"/>
      <c r="H1" s="1"/>
      <c r="I1" s="1"/>
      <c r="J1" s="1" t="s">
        <v>2</v>
      </c>
      <c r="K1" s="1"/>
      <c r="L1" s="1"/>
      <c r="M1" s="1"/>
      <c r="N1" s="1"/>
      <c r="O1" s="1"/>
    </row>
    <row r="2" spans="1:15" ht="15.6" x14ac:dyDescent="0.3">
      <c r="A2" s="64" t="s">
        <v>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7"/>
      <c r="M2" s="7"/>
      <c r="N2" s="6"/>
      <c r="O2" s="1"/>
    </row>
    <row r="3" spans="1:15" ht="15.6" x14ac:dyDescent="0.3">
      <c r="A3" s="64" t="s">
        <v>4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7"/>
      <c r="M3" s="7"/>
      <c r="N3" s="6"/>
      <c r="O3" s="1"/>
    </row>
    <row r="4" spans="1:15" ht="15.6" x14ac:dyDescent="0.3">
      <c r="A4" s="64" t="s">
        <v>57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7"/>
      <c r="M4" s="6"/>
      <c r="N4" s="6"/>
      <c r="O4" s="1"/>
    </row>
    <row r="5" spans="1:15" ht="29.4" customHeight="1" x14ac:dyDescent="0.3">
      <c r="A5" s="66" t="s">
        <v>5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8"/>
      <c r="M5" s="9"/>
      <c r="N5" s="9"/>
      <c r="O5" s="1"/>
    </row>
    <row r="6" spans="1:15" ht="65.400000000000006" customHeight="1" x14ac:dyDescent="0.3">
      <c r="A6" s="12" t="s">
        <v>0</v>
      </c>
      <c r="B6" s="12" t="s">
        <v>6</v>
      </c>
      <c r="C6" s="18" t="s">
        <v>7</v>
      </c>
      <c r="D6" s="68" t="s">
        <v>8</v>
      </c>
      <c r="E6" s="69"/>
      <c r="F6" s="69"/>
      <c r="G6" s="69"/>
      <c r="H6" s="69"/>
      <c r="I6" s="69"/>
      <c r="J6" s="69"/>
      <c r="K6" s="69"/>
      <c r="L6" s="10"/>
      <c r="M6" s="11"/>
      <c r="N6" s="1"/>
      <c r="O6" s="1"/>
    </row>
    <row r="7" spans="1:15" x14ac:dyDescent="0.3">
      <c r="A7" s="80"/>
      <c r="B7" s="80"/>
      <c r="C7" s="78"/>
      <c r="D7" s="81" t="s">
        <v>9</v>
      </c>
      <c r="E7" s="83" t="s">
        <v>1</v>
      </c>
      <c r="F7" s="84"/>
      <c r="G7" s="84"/>
      <c r="H7" s="84"/>
      <c r="I7" s="84"/>
      <c r="J7" s="84"/>
      <c r="K7" s="84"/>
      <c r="L7" s="8"/>
      <c r="M7" s="2"/>
      <c r="N7" s="1"/>
      <c r="O7" s="1"/>
    </row>
    <row r="8" spans="1:15" ht="187.8" customHeight="1" x14ac:dyDescent="0.3">
      <c r="A8" s="71"/>
      <c r="B8" s="71"/>
      <c r="C8" s="79"/>
      <c r="D8" s="82"/>
      <c r="E8" s="70" t="s">
        <v>10</v>
      </c>
      <c r="F8" s="70" t="s">
        <v>11</v>
      </c>
      <c r="G8" s="85" t="s">
        <v>12</v>
      </c>
      <c r="H8" s="85" t="s">
        <v>13</v>
      </c>
      <c r="I8" s="86" t="s">
        <v>15</v>
      </c>
      <c r="J8" s="85" t="s">
        <v>14</v>
      </c>
      <c r="K8" s="71"/>
      <c r="L8" s="2"/>
      <c r="M8" s="2"/>
      <c r="N8" s="1"/>
      <c r="O8" s="1"/>
    </row>
    <row r="9" spans="1:15" ht="28.2" x14ac:dyDescent="0.3">
      <c r="A9" s="71"/>
      <c r="B9" s="71"/>
      <c r="C9" s="79"/>
      <c r="D9" s="82"/>
      <c r="E9" s="71"/>
      <c r="F9" s="71"/>
      <c r="G9" s="71"/>
      <c r="H9" s="71"/>
      <c r="I9" s="71"/>
      <c r="J9" s="4" t="s">
        <v>9</v>
      </c>
      <c r="K9" s="14" t="s">
        <v>16</v>
      </c>
      <c r="L9" s="2"/>
      <c r="M9" s="2"/>
      <c r="N9" s="1"/>
      <c r="O9" s="1"/>
    </row>
    <row r="10" spans="1:15" ht="17.399999999999999" customHeight="1" x14ac:dyDescent="0.3">
      <c r="A10" s="3">
        <v>1</v>
      </c>
      <c r="B10" s="3">
        <v>2</v>
      </c>
      <c r="C10" s="16">
        <v>3</v>
      </c>
      <c r="D10" s="3">
        <v>4</v>
      </c>
      <c r="E10" s="3">
        <v>5</v>
      </c>
      <c r="F10" s="3">
        <v>5.0999999999999996</v>
      </c>
      <c r="G10" s="3">
        <v>6</v>
      </c>
      <c r="H10" s="3">
        <v>7</v>
      </c>
      <c r="I10" s="3">
        <v>8</v>
      </c>
      <c r="J10" s="3">
        <v>9</v>
      </c>
      <c r="K10" s="3">
        <v>10</v>
      </c>
      <c r="L10" s="2"/>
      <c r="M10" s="2"/>
      <c r="N10" s="1"/>
      <c r="O10" s="1"/>
    </row>
    <row r="11" spans="1:15" ht="28.2" x14ac:dyDescent="0.3">
      <c r="A11" s="15" t="s">
        <v>17</v>
      </c>
      <c r="B11" s="3">
        <v>100</v>
      </c>
      <c r="C11" s="17" t="s">
        <v>19</v>
      </c>
      <c r="D11" s="44">
        <f>E11+G11+J11</f>
        <v>10563967</v>
      </c>
      <c r="E11" s="44">
        <f>E14</f>
        <v>6645607</v>
      </c>
      <c r="F11" s="44"/>
      <c r="G11" s="44">
        <f>G18</f>
        <v>1446360</v>
      </c>
      <c r="H11" s="44"/>
      <c r="I11" s="44"/>
      <c r="J11" s="44">
        <f>J15</f>
        <v>2472000</v>
      </c>
      <c r="K11" s="20"/>
      <c r="L11" s="2"/>
      <c r="M11" s="2"/>
      <c r="N11" s="1"/>
      <c r="O11" s="1"/>
    </row>
    <row r="12" spans="1:15" ht="28.2" x14ac:dyDescent="0.3">
      <c r="A12" s="15" t="s">
        <v>18</v>
      </c>
      <c r="B12" s="3">
        <v>110</v>
      </c>
      <c r="C12" s="17"/>
      <c r="D12" s="3"/>
      <c r="E12" s="3" t="s">
        <v>19</v>
      </c>
      <c r="F12" s="3"/>
      <c r="G12" s="3" t="s">
        <v>19</v>
      </c>
      <c r="H12" s="3" t="s">
        <v>19</v>
      </c>
      <c r="I12" s="3" t="s">
        <v>19</v>
      </c>
      <c r="J12" s="3"/>
      <c r="K12" s="4" t="s">
        <v>19</v>
      </c>
      <c r="L12" s="2"/>
      <c r="M12" s="2"/>
      <c r="N12" s="1"/>
      <c r="O12" s="1"/>
    </row>
    <row r="13" spans="1:15" ht="21" customHeight="1" x14ac:dyDescent="0.3">
      <c r="A13" s="15"/>
      <c r="B13" s="3"/>
      <c r="C13" s="4"/>
      <c r="D13" s="3"/>
      <c r="E13" s="3"/>
      <c r="F13" s="3"/>
      <c r="G13" s="3"/>
      <c r="H13" s="3"/>
      <c r="I13" s="3"/>
      <c r="J13" s="3"/>
      <c r="K13" s="4"/>
      <c r="L13" s="2"/>
      <c r="M13" s="2"/>
      <c r="N13" s="1"/>
      <c r="O13" s="1"/>
    </row>
    <row r="14" spans="1:15" ht="28.2" x14ac:dyDescent="0.3">
      <c r="A14" s="15" t="s">
        <v>20</v>
      </c>
      <c r="B14" s="3">
        <v>120</v>
      </c>
      <c r="C14" s="19">
        <v>131</v>
      </c>
      <c r="D14" s="20">
        <f>E14+J14</f>
        <v>6645607</v>
      </c>
      <c r="E14" s="20">
        <v>6645607</v>
      </c>
      <c r="F14" s="20"/>
      <c r="G14" s="20"/>
      <c r="H14" s="20"/>
      <c r="I14" s="20"/>
      <c r="J14" s="20"/>
      <c r="K14" s="20"/>
      <c r="L14" s="2"/>
      <c r="M14" s="2"/>
      <c r="N14" s="1"/>
      <c r="O14" s="1"/>
    </row>
    <row r="15" spans="1:15" ht="21.6" customHeight="1" x14ac:dyDescent="0.3">
      <c r="A15" s="15"/>
      <c r="B15" s="3"/>
      <c r="C15" s="19">
        <v>131</v>
      </c>
      <c r="D15" s="20">
        <f>J15</f>
        <v>2472000</v>
      </c>
      <c r="E15" s="20"/>
      <c r="F15" s="20"/>
      <c r="G15" s="20"/>
      <c r="H15" s="20"/>
      <c r="I15" s="20"/>
      <c r="J15" s="20">
        <v>2472000</v>
      </c>
      <c r="K15" s="20"/>
      <c r="L15" s="2"/>
      <c r="M15" s="2"/>
      <c r="N15" s="1"/>
      <c r="O15" s="1"/>
    </row>
    <row r="16" spans="1:15" ht="39.6" customHeight="1" x14ac:dyDescent="0.3">
      <c r="A16" s="21" t="s">
        <v>21</v>
      </c>
      <c r="B16" s="3">
        <v>130</v>
      </c>
      <c r="C16" s="13"/>
      <c r="D16" s="20"/>
      <c r="E16" s="20" t="s">
        <v>19</v>
      </c>
      <c r="F16" s="20"/>
      <c r="G16" s="20" t="s">
        <v>19</v>
      </c>
      <c r="H16" s="20" t="s">
        <v>19</v>
      </c>
      <c r="I16" s="20" t="s">
        <v>19</v>
      </c>
      <c r="J16" s="20"/>
      <c r="K16" s="20" t="s">
        <v>19</v>
      </c>
      <c r="L16" s="2"/>
      <c r="M16" s="2"/>
      <c r="N16" s="1"/>
      <c r="O16" s="1"/>
    </row>
    <row r="17" spans="1:15" ht="109.2" customHeight="1" x14ac:dyDescent="0.3">
      <c r="A17" s="15" t="s">
        <v>22</v>
      </c>
      <c r="B17" s="3">
        <v>140</v>
      </c>
      <c r="C17" s="13"/>
      <c r="D17" s="20"/>
      <c r="E17" s="20" t="s">
        <v>19</v>
      </c>
      <c r="F17" s="20"/>
      <c r="G17" s="20" t="s">
        <v>19</v>
      </c>
      <c r="H17" s="20" t="s">
        <v>19</v>
      </c>
      <c r="I17" s="20" t="s">
        <v>19</v>
      </c>
      <c r="J17" s="20"/>
      <c r="K17" s="20" t="s">
        <v>19</v>
      </c>
      <c r="L17" s="2"/>
      <c r="M17" s="2"/>
      <c r="N17" s="1"/>
      <c r="O17" s="1"/>
    </row>
    <row r="18" spans="1:15" ht="42" x14ac:dyDescent="0.3">
      <c r="A18" s="15" t="s">
        <v>23</v>
      </c>
      <c r="B18" s="3">
        <v>150</v>
      </c>
      <c r="C18" s="19">
        <v>183</v>
      </c>
      <c r="D18" s="20">
        <f>G18</f>
        <v>1446360</v>
      </c>
      <c r="E18" s="20" t="s">
        <v>19</v>
      </c>
      <c r="F18" s="20"/>
      <c r="G18" s="20">
        <v>1446360</v>
      </c>
      <c r="H18" s="20"/>
      <c r="I18" s="20" t="s">
        <v>19</v>
      </c>
      <c r="J18" s="20" t="s">
        <v>19</v>
      </c>
      <c r="K18" s="20" t="s">
        <v>19</v>
      </c>
      <c r="L18" s="1"/>
      <c r="M18" s="1"/>
      <c r="N18" s="1"/>
      <c r="O18" s="1"/>
    </row>
    <row r="19" spans="1:15" x14ac:dyDescent="0.3">
      <c r="A19" s="13" t="s">
        <v>24</v>
      </c>
      <c r="B19" s="3">
        <v>160</v>
      </c>
      <c r="C19" s="13"/>
      <c r="D19" s="20"/>
      <c r="E19" s="20" t="s">
        <v>19</v>
      </c>
      <c r="F19" s="20"/>
      <c r="G19" s="20" t="s">
        <v>19</v>
      </c>
      <c r="H19" s="20" t="s">
        <v>19</v>
      </c>
      <c r="I19" s="20" t="s">
        <v>19</v>
      </c>
      <c r="J19" s="20"/>
      <c r="K19" s="20"/>
      <c r="L19" s="1"/>
      <c r="M19" s="1"/>
      <c r="N19" s="1"/>
      <c r="O19" s="1"/>
    </row>
    <row r="20" spans="1:15" ht="28.2" x14ac:dyDescent="0.3">
      <c r="A20" s="15" t="s">
        <v>25</v>
      </c>
      <c r="B20" s="53">
        <v>180</v>
      </c>
      <c r="C20" s="12" t="s">
        <v>19</v>
      </c>
      <c r="D20" s="22"/>
      <c r="E20" s="22" t="s">
        <v>19</v>
      </c>
      <c r="F20" s="22" t="s">
        <v>28</v>
      </c>
      <c r="G20" s="22" t="s">
        <v>19</v>
      </c>
      <c r="H20" s="22" t="s">
        <v>19</v>
      </c>
      <c r="I20" s="22" t="s">
        <v>19</v>
      </c>
      <c r="J20" s="22"/>
      <c r="K20" s="20" t="s">
        <v>19</v>
      </c>
      <c r="L20" s="5"/>
      <c r="M20" s="5"/>
      <c r="N20" s="1"/>
      <c r="O20" s="1"/>
    </row>
    <row r="21" spans="1:15" x14ac:dyDescent="0.3">
      <c r="A21" s="15"/>
      <c r="B21" s="53"/>
      <c r="C21" s="15"/>
      <c r="D21" s="22"/>
      <c r="E21" s="22"/>
      <c r="F21" s="22"/>
      <c r="G21" s="22"/>
      <c r="H21" s="22"/>
      <c r="I21" s="22"/>
      <c r="J21" s="22"/>
      <c r="K21" s="22"/>
      <c r="L21" s="5"/>
      <c r="M21" s="5"/>
      <c r="N21" s="1"/>
      <c r="O21" s="1"/>
    </row>
    <row r="22" spans="1:15" ht="28.2" x14ac:dyDescent="0.3">
      <c r="A22" s="15" t="s">
        <v>26</v>
      </c>
      <c r="B22" s="53">
        <v>200</v>
      </c>
      <c r="C22" s="15"/>
      <c r="D22" s="38">
        <f>D23+D29+D37</f>
        <v>10563967</v>
      </c>
      <c r="E22" s="38">
        <f>E23+E37+E29</f>
        <v>6645607</v>
      </c>
      <c r="F22" s="38"/>
      <c r="G22" s="38">
        <f>G23+G37+G29</f>
        <v>1446360</v>
      </c>
      <c r="H22" s="38"/>
      <c r="I22" s="38"/>
      <c r="J22" s="38">
        <f>J37</f>
        <v>2472000</v>
      </c>
      <c r="K22" s="22"/>
      <c r="L22" s="5"/>
      <c r="M22" s="5"/>
      <c r="N22" s="1"/>
      <c r="O22" s="1"/>
    </row>
    <row r="23" spans="1:15" ht="28.2" x14ac:dyDescent="0.3">
      <c r="A23" s="15" t="s">
        <v>27</v>
      </c>
      <c r="B23" s="53">
        <v>210</v>
      </c>
      <c r="C23" s="15"/>
      <c r="D23" s="37">
        <f>D24+D25+D26</f>
        <v>6584652</v>
      </c>
      <c r="E23" s="37">
        <f>E24+E25+E26</f>
        <v>6584652</v>
      </c>
      <c r="F23" s="38"/>
      <c r="G23" s="37">
        <f>G24+G25+G26</f>
        <v>0</v>
      </c>
      <c r="H23" s="22"/>
      <c r="I23" s="22"/>
      <c r="J23" s="22"/>
      <c r="K23" s="22"/>
      <c r="L23" s="5"/>
      <c r="M23" s="5"/>
      <c r="N23" s="1"/>
      <c r="O23" s="1"/>
    </row>
    <row r="24" spans="1:15" x14ac:dyDescent="0.3">
      <c r="A24" s="72" t="s">
        <v>29</v>
      </c>
      <c r="B24" s="75">
        <v>211</v>
      </c>
      <c r="C24" s="23">
        <v>111</v>
      </c>
      <c r="D24" s="22">
        <f>E24</f>
        <v>5061628</v>
      </c>
      <c r="E24" s="22">
        <v>5061628</v>
      </c>
      <c r="F24" s="22"/>
      <c r="G24" s="22"/>
      <c r="H24" s="22"/>
      <c r="I24" s="22"/>
      <c r="J24" s="22"/>
      <c r="K24" s="22"/>
      <c r="L24" s="5"/>
      <c r="M24" s="5"/>
      <c r="N24" s="1"/>
      <c r="O24" s="1"/>
    </row>
    <row r="25" spans="1:15" x14ac:dyDescent="0.3">
      <c r="A25" s="73"/>
      <c r="B25" s="76"/>
      <c r="C25" s="23">
        <v>112</v>
      </c>
      <c r="D25" s="22">
        <f>E25</f>
        <v>0</v>
      </c>
      <c r="E25" s="22"/>
      <c r="F25" s="22"/>
      <c r="G25" s="22"/>
      <c r="H25" s="22"/>
      <c r="I25" s="22"/>
      <c r="J25" s="22"/>
      <c r="K25" s="22"/>
      <c r="L25" s="5"/>
      <c r="M25" s="5"/>
      <c r="N25" s="1"/>
      <c r="O25" s="1"/>
    </row>
    <row r="26" spans="1:15" x14ac:dyDescent="0.3">
      <c r="A26" s="74"/>
      <c r="B26" s="77"/>
      <c r="C26" s="23">
        <v>119</v>
      </c>
      <c r="D26" s="22">
        <f>E26</f>
        <v>1523024</v>
      </c>
      <c r="E26" s="22">
        <v>1523024</v>
      </c>
      <c r="F26" s="22"/>
      <c r="G26" s="22"/>
      <c r="H26" s="22"/>
      <c r="I26" s="22"/>
      <c r="J26" s="22"/>
      <c r="K26" s="22"/>
      <c r="L26" s="5"/>
      <c r="M26" s="5"/>
      <c r="N26" s="1"/>
      <c r="O26" s="1"/>
    </row>
    <row r="27" spans="1:15" ht="31.8" customHeight="1" x14ac:dyDescent="0.3">
      <c r="A27" s="25" t="s">
        <v>30</v>
      </c>
      <c r="B27" s="53">
        <v>220</v>
      </c>
      <c r="C27" s="15"/>
      <c r="D27" s="22"/>
      <c r="E27" s="22"/>
      <c r="F27" s="22"/>
      <c r="G27" s="22"/>
      <c r="H27" s="22"/>
      <c r="I27" s="22"/>
      <c r="J27" s="22"/>
      <c r="K27" s="22"/>
      <c r="L27" s="5"/>
      <c r="M27" s="5"/>
      <c r="N27" s="1"/>
      <c r="O27" s="1"/>
    </row>
    <row r="28" spans="1:15" ht="22.2" customHeight="1" x14ac:dyDescent="0.3">
      <c r="A28" s="21" t="s">
        <v>31</v>
      </c>
      <c r="B28" s="53"/>
      <c r="C28" s="15"/>
      <c r="D28" s="22"/>
      <c r="E28" s="22"/>
      <c r="F28" s="22"/>
      <c r="G28" s="22"/>
      <c r="H28" s="22"/>
      <c r="I28" s="22"/>
      <c r="J28" s="22"/>
      <c r="K28" s="22"/>
      <c r="L28" s="5"/>
      <c r="M28" s="5"/>
      <c r="N28" s="1"/>
      <c r="O28" s="1"/>
    </row>
    <row r="29" spans="1:15" ht="28.2" x14ac:dyDescent="0.3">
      <c r="A29" s="15" t="s">
        <v>32</v>
      </c>
      <c r="B29" s="53">
        <v>230</v>
      </c>
      <c r="C29" s="23">
        <v>850</v>
      </c>
      <c r="D29" s="37">
        <f>D31+D32+D33</f>
        <v>44550</v>
      </c>
      <c r="E29" s="39"/>
      <c r="F29" s="39"/>
      <c r="G29" s="37">
        <f>G31+G32+G33</f>
        <v>44550</v>
      </c>
      <c r="H29" s="15"/>
      <c r="I29" s="15"/>
      <c r="J29" s="15"/>
      <c r="K29" s="15"/>
      <c r="L29" s="5"/>
      <c r="M29" s="5"/>
      <c r="N29" s="1"/>
      <c r="O29" s="1"/>
    </row>
    <row r="30" spans="1:15" ht="23.4" customHeight="1" x14ac:dyDescent="0.3">
      <c r="A30" s="21" t="s">
        <v>31</v>
      </c>
      <c r="B30" s="53"/>
      <c r="C30" s="15"/>
      <c r="D30" s="40"/>
      <c r="E30" s="40"/>
      <c r="F30" s="40"/>
      <c r="G30" s="40"/>
      <c r="H30" s="15"/>
      <c r="I30" s="15"/>
      <c r="J30" s="15"/>
      <c r="K30" s="15"/>
      <c r="L30" s="5"/>
      <c r="M30" s="5"/>
      <c r="N30" s="1"/>
      <c r="O30" s="1"/>
    </row>
    <row r="31" spans="1:15" ht="28.2" x14ac:dyDescent="0.3">
      <c r="A31" s="15" t="s">
        <v>34</v>
      </c>
      <c r="B31" s="53"/>
      <c r="C31" s="23">
        <v>851</v>
      </c>
      <c r="D31" s="22">
        <f>G31</f>
        <v>41050</v>
      </c>
      <c r="E31" s="41"/>
      <c r="F31" s="41"/>
      <c r="G31" s="22">
        <v>41050</v>
      </c>
      <c r="H31" s="26"/>
      <c r="I31" s="26"/>
      <c r="J31" s="26"/>
      <c r="K31" s="26"/>
      <c r="L31" s="27"/>
      <c r="M31" s="27"/>
      <c r="N31" s="27"/>
      <c r="O31" s="28"/>
    </row>
    <row r="32" spans="1:15" ht="28.2" x14ac:dyDescent="0.3">
      <c r="A32" s="15" t="s">
        <v>35</v>
      </c>
      <c r="B32" s="53"/>
      <c r="C32" s="23">
        <v>852</v>
      </c>
      <c r="D32" s="22">
        <f>G32</f>
        <v>2000</v>
      </c>
      <c r="E32" s="41"/>
      <c r="F32" s="41"/>
      <c r="G32" s="22">
        <v>2000</v>
      </c>
      <c r="H32" s="26"/>
      <c r="I32" s="26"/>
      <c r="J32" s="26"/>
      <c r="K32" s="26"/>
      <c r="L32" s="27"/>
      <c r="M32" s="27"/>
      <c r="N32" s="27"/>
      <c r="O32" s="28"/>
    </row>
    <row r="33" spans="1:15" x14ac:dyDescent="0.3">
      <c r="A33" s="15" t="s">
        <v>36</v>
      </c>
      <c r="B33" s="53"/>
      <c r="C33" s="23">
        <v>853</v>
      </c>
      <c r="D33" s="22">
        <f>G33</f>
        <v>1500</v>
      </c>
      <c r="E33" s="41"/>
      <c r="F33" s="41"/>
      <c r="G33" s="22">
        <v>1500</v>
      </c>
      <c r="H33" s="26"/>
      <c r="I33" s="26"/>
      <c r="J33" s="26"/>
      <c r="K33" s="26"/>
      <c r="L33" s="27"/>
      <c r="M33" s="27"/>
      <c r="N33" s="27"/>
      <c r="O33" s="28"/>
    </row>
    <row r="34" spans="1:15" ht="42" x14ac:dyDescent="0.3">
      <c r="A34" s="15" t="s">
        <v>33</v>
      </c>
      <c r="B34" s="53">
        <v>240</v>
      </c>
      <c r="C34" s="23"/>
      <c r="D34" s="41"/>
      <c r="E34" s="41"/>
      <c r="F34" s="41"/>
      <c r="G34" s="22"/>
      <c r="H34" s="26"/>
      <c r="I34" s="26"/>
      <c r="J34" s="26"/>
      <c r="K34" s="26"/>
      <c r="L34" s="27"/>
      <c r="M34" s="27"/>
      <c r="N34" s="27"/>
      <c r="O34" s="28"/>
    </row>
    <row r="35" spans="1:15" x14ac:dyDescent="0.3">
      <c r="A35" s="15"/>
      <c r="B35" s="53"/>
      <c r="C35" s="23"/>
      <c r="D35" s="26"/>
      <c r="E35" s="26"/>
      <c r="F35" s="26"/>
      <c r="G35" s="26"/>
      <c r="H35" s="26"/>
      <c r="I35" s="26"/>
      <c r="J35" s="26"/>
      <c r="K35" s="26"/>
      <c r="L35" s="27"/>
      <c r="M35" s="27"/>
      <c r="N35" s="27"/>
      <c r="O35" s="28"/>
    </row>
    <row r="36" spans="1:15" ht="42" x14ac:dyDescent="0.3">
      <c r="A36" s="15" t="s">
        <v>37</v>
      </c>
      <c r="B36" s="53">
        <v>250</v>
      </c>
      <c r="C36" s="26"/>
      <c r="D36" s="26"/>
      <c r="E36" s="26"/>
      <c r="F36" s="26"/>
      <c r="G36" s="26"/>
      <c r="H36" s="26"/>
      <c r="I36" s="26"/>
      <c r="J36" s="26"/>
      <c r="K36" s="26"/>
      <c r="L36" s="27"/>
      <c r="M36" s="27"/>
      <c r="N36" s="27"/>
      <c r="O36" s="28"/>
    </row>
    <row r="37" spans="1:15" ht="41.4" x14ac:dyDescent="0.3">
      <c r="A37" s="25" t="s">
        <v>38</v>
      </c>
      <c r="B37" s="53">
        <v>260</v>
      </c>
      <c r="C37" s="29" t="s">
        <v>19</v>
      </c>
      <c r="D37" s="37">
        <f>D38+D39+D40+D41+D42+D43+D44+D45+D46+D47+D48</f>
        <v>3934765</v>
      </c>
      <c r="E37" s="37">
        <f>E38+E39+E40+E41+E42+E43+E44+E45+E46+E47+E48</f>
        <v>60955</v>
      </c>
      <c r="F37" s="42"/>
      <c r="G37" s="37">
        <f>G38+G39+G40+G41+G42+G43+G44+G45+G46+G47+G48</f>
        <v>1401810</v>
      </c>
      <c r="H37" s="29"/>
      <c r="I37" s="26"/>
      <c r="J37" s="37">
        <f>J45+J46+J47+J48</f>
        <v>2472000</v>
      </c>
      <c r="K37" s="26"/>
      <c r="L37" s="27"/>
      <c r="M37" s="27"/>
      <c r="N37" s="27"/>
    </row>
    <row r="38" spans="1:15" ht="28.2" x14ac:dyDescent="0.3">
      <c r="A38" s="15" t="s">
        <v>39</v>
      </c>
      <c r="B38" s="53">
        <v>221</v>
      </c>
      <c r="C38" s="35">
        <v>244</v>
      </c>
      <c r="D38" s="34">
        <f t="shared" ref="D38:D44" si="0">E38+G38</f>
        <v>22800</v>
      </c>
      <c r="E38" s="41"/>
      <c r="F38" s="41"/>
      <c r="G38" s="22">
        <v>22800</v>
      </c>
      <c r="H38" s="29"/>
      <c r="I38" s="26"/>
      <c r="J38" s="26"/>
      <c r="K38" s="26"/>
      <c r="L38" s="27"/>
      <c r="M38" s="27"/>
      <c r="N38" s="27"/>
    </row>
    <row r="39" spans="1:15" x14ac:dyDescent="0.3">
      <c r="A39" s="15" t="s">
        <v>40</v>
      </c>
      <c r="B39" s="53">
        <v>222</v>
      </c>
      <c r="C39" s="35">
        <v>244</v>
      </c>
      <c r="D39" s="34">
        <f t="shared" si="0"/>
        <v>0</v>
      </c>
      <c r="E39" s="41"/>
      <c r="F39" s="41"/>
      <c r="G39" s="22"/>
      <c r="H39" s="29"/>
      <c r="I39" s="26"/>
      <c r="J39" s="26"/>
      <c r="K39" s="26"/>
      <c r="L39" s="27"/>
      <c r="M39" s="27"/>
      <c r="N39" s="27"/>
    </row>
    <row r="40" spans="1:15" x14ac:dyDescent="0.3">
      <c r="A40" s="15" t="s">
        <v>45</v>
      </c>
      <c r="B40" s="3">
        <v>223</v>
      </c>
      <c r="C40" s="36">
        <v>244</v>
      </c>
      <c r="D40" s="34">
        <f t="shared" si="0"/>
        <v>1220300</v>
      </c>
      <c r="E40" s="43"/>
      <c r="F40" s="43"/>
      <c r="G40" s="20">
        <v>1220300</v>
      </c>
      <c r="H40" s="33"/>
      <c r="I40" s="32"/>
      <c r="J40" s="32"/>
      <c r="K40" s="32"/>
      <c r="L40" s="28"/>
      <c r="M40" s="28"/>
      <c r="N40" s="28"/>
    </row>
    <row r="41" spans="1:15" ht="28.2" x14ac:dyDescent="0.3">
      <c r="A41" s="15" t="s">
        <v>56</v>
      </c>
      <c r="B41" s="3">
        <v>224</v>
      </c>
      <c r="C41" s="36">
        <v>244</v>
      </c>
      <c r="D41" s="34">
        <f t="shared" si="0"/>
        <v>0</v>
      </c>
      <c r="E41" s="43"/>
      <c r="F41" s="43"/>
      <c r="G41" s="20"/>
      <c r="H41" s="33"/>
      <c r="I41" s="32"/>
      <c r="J41" s="32"/>
      <c r="K41" s="32"/>
      <c r="L41" s="28"/>
      <c r="M41" s="28"/>
      <c r="N41" s="28"/>
    </row>
    <row r="42" spans="1:15" ht="28.2" x14ac:dyDescent="0.3">
      <c r="A42" s="31" t="s">
        <v>41</v>
      </c>
      <c r="B42" s="3">
        <v>225</v>
      </c>
      <c r="C42" s="36">
        <v>244</v>
      </c>
      <c r="D42" s="34">
        <f t="shared" si="0"/>
        <v>69640</v>
      </c>
      <c r="E42" s="43"/>
      <c r="F42" s="43"/>
      <c r="G42" s="20">
        <v>69640</v>
      </c>
      <c r="H42" s="33"/>
      <c r="I42" s="32"/>
      <c r="J42" s="32"/>
      <c r="K42" s="32"/>
      <c r="L42" s="28"/>
      <c r="M42" s="28"/>
      <c r="N42" s="28"/>
    </row>
    <row r="43" spans="1:15" x14ac:dyDescent="0.3">
      <c r="A43" s="31" t="s">
        <v>42</v>
      </c>
      <c r="B43" s="3">
        <v>226</v>
      </c>
      <c r="C43" s="36">
        <v>244</v>
      </c>
      <c r="D43" s="55">
        <f>E43+G43+J43</f>
        <v>68100</v>
      </c>
      <c r="E43" s="20">
        <v>3000</v>
      </c>
      <c r="F43" s="43"/>
      <c r="G43" s="20">
        <v>65100</v>
      </c>
      <c r="H43" s="33"/>
      <c r="I43" s="32"/>
      <c r="J43" s="32"/>
      <c r="K43" s="32"/>
      <c r="L43" s="28"/>
      <c r="M43" s="28"/>
      <c r="N43" s="28"/>
    </row>
    <row r="44" spans="1:15" ht="28.2" x14ac:dyDescent="0.3">
      <c r="A44" s="31" t="s">
        <v>43</v>
      </c>
      <c r="B44" s="3">
        <v>310</v>
      </c>
      <c r="C44" s="36">
        <v>244</v>
      </c>
      <c r="D44" s="34">
        <f t="shared" si="0"/>
        <v>47513</v>
      </c>
      <c r="E44" s="20">
        <v>41513</v>
      </c>
      <c r="F44" s="43"/>
      <c r="G44" s="20">
        <v>6000</v>
      </c>
      <c r="H44" s="33"/>
      <c r="I44" s="32"/>
      <c r="J44" s="32"/>
      <c r="K44" s="32"/>
      <c r="L44" s="28"/>
      <c r="M44" s="28"/>
      <c r="N44" s="28"/>
    </row>
    <row r="45" spans="1:15" ht="28.2" x14ac:dyDescent="0.3">
      <c r="A45" s="31" t="s">
        <v>44</v>
      </c>
      <c r="B45" s="3">
        <v>342</v>
      </c>
      <c r="C45" s="36">
        <v>244</v>
      </c>
      <c r="D45" s="34">
        <f>E45+G45+J45</f>
        <v>2242770</v>
      </c>
      <c r="E45" s="20"/>
      <c r="F45" s="43"/>
      <c r="G45" s="20">
        <v>17970</v>
      </c>
      <c r="H45" s="33"/>
      <c r="I45" s="32"/>
      <c r="J45" s="20">
        <v>2224800</v>
      </c>
      <c r="K45" s="32"/>
      <c r="L45" s="28"/>
      <c r="M45" s="28"/>
      <c r="N45" s="28"/>
    </row>
    <row r="46" spans="1:15" ht="28.2" x14ac:dyDescent="0.3">
      <c r="A46" s="31" t="s">
        <v>44</v>
      </c>
      <c r="B46" s="3">
        <v>343</v>
      </c>
      <c r="C46" s="35">
        <v>244</v>
      </c>
      <c r="D46" s="34">
        <f>E46+G46+J46</f>
        <v>0</v>
      </c>
      <c r="E46" s="44"/>
      <c r="F46" s="52"/>
      <c r="G46" s="44"/>
      <c r="H46" s="52"/>
      <c r="I46" s="52"/>
      <c r="J46" s="44"/>
      <c r="K46" s="13"/>
    </row>
    <row r="47" spans="1:15" ht="26.4" customHeight="1" x14ac:dyDescent="0.3">
      <c r="A47" s="31" t="s">
        <v>44</v>
      </c>
      <c r="B47" s="3">
        <v>345</v>
      </c>
      <c r="C47" s="36">
        <v>244</v>
      </c>
      <c r="D47" s="34">
        <f>E47+G47+J47</f>
        <v>148320</v>
      </c>
      <c r="E47" s="20"/>
      <c r="F47" s="52"/>
      <c r="G47" s="20"/>
      <c r="H47" s="52"/>
      <c r="I47" s="52"/>
      <c r="J47" s="20">
        <v>148320</v>
      </c>
      <c r="K47" s="13"/>
    </row>
    <row r="48" spans="1:15" ht="28.2" x14ac:dyDescent="0.3">
      <c r="A48" s="31" t="s">
        <v>44</v>
      </c>
      <c r="B48" s="3">
        <v>346</v>
      </c>
      <c r="C48" s="35">
        <v>244</v>
      </c>
      <c r="D48" s="34">
        <f>E48+G48+J48</f>
        <v>115322</v>
      </c>
      <c r="E48" s="20">
        <v>16442</v>
      </c>
      <c r="F48" s="52"/>
      <c r="G48" s="20"/>
      <c r="H48" s="52"/>
      <c r="I48" s="52"/>
      <c r="J48" s="20">
        <v>98880</v>
      </c>
      <c r="K48" s="13"/>
      <c r="L48" s="5"/>
      <c r="M48" s="46"/>
      <c r="N48" s="46"/>
    </row>
    <row r="49" spans="1:14" ht="28.2" x14ac:dyDescent="0.3">
      <c r="A49" s="31" t="s">
        <v>46</v>
      </c>
      <c r="B49" s="3">
        <v>300</v>
      </c>
      <c r="C49" s="29" t="s">
        <v>19</v>
      </c>
      <c r="D49" s="44">
        <f>D50</f>
        <v>10563967</v>
      </c>
      <c r="E49" s="44">
        <f>E50</f>
        <v>6645607</v>
      </c>
      <c r="F49" s="52"/>
      <c r="G49" s="44">
        <f>G50</f>
        <v>1446360</v>
      </c>
      <c r="H49" s="52"/>
      <c r="I49" s="52"/>
      <c r="J49" s="44">
        <f>J50</f>
        <v>2472000</v>
      </c>
      <c r="K49" s="13"/>
      <c r="L49" s="5"/>
      <c r="M49" s="46"/>
      <c r="N49" s="46"/>
    </row>
    <row r="50" spans="1:14" x14ac:dyDescent="0.3">
      <c r="A50" s="45" t="s">
        <v>47</v>
      </c>
      <c r="B50" s="3">
        <v>310</v>
      </c>
      <c r="C50" s="61">
        <v>510</v>
      </c>
      <c r="D50" s="20">
        <f>E50+G50+J50</f>
        <v>10563967</v>
      </c>
      <c r="E50" s="20">
        <f>E14</f>
        <v>6645607</v>
      </c>
      <c r="F50" s="52"/>
      <c r="G50" s="20">
        <f>G18</f>
        <v>1446360</v>
      </c>
      <c r="H50" s="52"/>
      <c r="I50" s="52"/>
      <c r="J50" s="20">
        <f>J15</f>
        <v>2472000</v>
      </c>
      <c r="K50" s="13"/>
      <c r="L50" s="5"/>
      <c r="M50" s="46"/>
      <c r="N50" s="46"/>
    </row>
    <row r="51" spans="1:14" ht="28.2" x14ac:dyDescent="0.3">
      <c r="A51" s="15" t="s">
        <v>48</v>
      </c>
      <c r="B51" s="53"/>
      <c r="C51" s="15"/>
      <c r="D51" s="40"/>
      <c r="E51" s="40"/>
      <c r="F51" s="40"/>
      <c r="G51" s="40"/>
      <c r="H51" s="40"/>
      <c r="I51" s="40"/>
      <c r="J51" s="40"/>
      <c r="K51" s="15"/>
      <c r="L51" s="1"/>
    </row>
    <row r="52" spans="1:14" x14ac:dyDescent="0.3">
      <c r="A52" s="15" t="s">
        <v>49</v>
      </c>
      <c r="B52" s="53">
        <v>320</v>
      </c>
      <c r="C52" s="15"/>
      <c r="D52" s="40"/>
      <c r="E52" s="40"/>
      <c r="F52" s="40"/>
      <c r="G52" s="40"/>
      <c r="H52" s="40"/>
      <c r="I52" s="40"/>
      <c r="J52" s="40"/>
      <c r="K52" s="15"/>
    </row>
    <row r="53" spans="1:14" ht="28.2" x14ac:dyDescent="0.3">
      <c r="A53" s="59" t="s">
        <v>50</v>
      </c>
      <c r="B53" s="60">
        <v>400</v>
      </c>
      <c r="C53" s="24">
        <v>600</v>
      </c>
      <c r="D53" s="56">
        <f>D50</f>
        <v>10563967</v>
      </c>
      <c r="E53" s="56">
        <f>E50</f>
        <v>6645607</v>
      </c>
      <c r="F53" s="60"/>
      <c r="G53" s="56">
        <f>G50</f>
        <v>1446360</v>
      </c>
      <c r="H53" s="60"/>
      <c r="I53" s="60"/>
      <c r="J53" s="56">
        <f>J50</f>
        <v>2472000</v>
      </c>
      <c r="K53" s="59"/>
    </row>
    <row r="54" spans="1:14" x14ac:dyDescent="0.3">
      <c r="A54" s="49" t="s">
        <v>51</v>
      </c>
      <c r="B54" s="62">
        <v>410</v>
      </c>
      <c r="C54" s="47"/>
      <c r="D54" s="57"/>
      <c r="E54" s="58"/>
      <c r="F54" s="58"/>
      <c r="G54" s="58"/>
      <c r="H54" s="58"/>
      <c r="I54" s="58"/>
      <c r="J54" s="58"/>
      <c r="K54" s="47"/>
    </row>
    <row r="55" spans="1:14" ht="28.2" x14ac:dyDescent="0.3">
      <c r="A55" s="50" t="s">
        <v>52</v>
      </c>
      <c r="B55" s="63"/>
      <c r="C55" s="48"/>
      <c r="D55" s="51"/>
      <c r="E55" s="48"/>
      <c r="F55" s="48"/>
      <c r="G55" s="48"/>
      <c r="H55" s="48"/>
      <c r="I55" s="48"/>
      <c r="J55" s="48"/>
      <c r="K55" s="48"/>
    </row>
    <row r="56" spans="1:14" x14ac:dyDescent="0.3">
      <c r="A56" s="31" t="s">
        <v>53</v>
      </c>
      <c r="B56" s="54">
        <v>420</v>
      </c>
      <c r="C56" s="48"/>
      <c r="D56" s="48"/>
      <c r="E56" s="48"/>
      <c r="F56" s="48"/>
      <c r="G56" s="48"/>
      <c r="H56" s="48"/>
      <c r="I56" s="48"/>
      <c r="J56" s="48"/>
      <c r="K56" s="48"/>
    </row>
    <row r="57" spans="1:14" ht="28.2" x14ac:dyDescent="0.3">
      <c r="A57" s="31" t="s">
        <v>54</v>
      </c>
      <c r="B57" s="54">
        <v>500</v>
      </c>
      <c r="C57" s="61" t="s">
        <v>19</v>
      </c>
      <c r="D57" s="30"/>
      <c r="E57" s="30"/>
      <c r="F57" s="30"/>
      <c r="G57" s="30"/>
      <c r="H57" s="30"/>
      <c r="I57" s="30"/>
      <c r="J57" s="30"/>
      <c r="K57" s="30"/>
    </row>
    <row r="58" spans="1:14" ht="28.2" x14ac:dyDescent="0.3">
      <c r="A58" s="31" t="s">
        <v>55</v>
      </c>
      <c r="B58" s="54">
        <v>600</v>
      </c>
      <c r="C58" s="61" t="s">
        <v>19</v>
      </c>
      <c r="D58" s="30"/>
      <c r="E58" s="30"/>
      <c r="F58" s="30"/>
      <c r="G58" s="30"/>
      <c r="H58" s="30"/>
      <c r="I58" s="30"/>
      <c r="J58" s="30"/>
      <c r="K58" s="30"/>
    </row>
  </sheetData>
  <mergeCells count="18">
    <mergeCell ref="F8:F9"/>
    <mergeCell ref="E8:E9"/>
    <mergeCell ref="A24:A26"/>
    <mergeCell ref="B24:B26"/>
    <mergeCell ref="C7:C9"/>
    <mergeCell ref="B7:B9"/>
    <mergeCell ref="A7:A9"/>
    <mergeCell ref="D7:D9"/>
    <mergeCell ref="E7:K7"/>
    <mergeCell ref="J8:K8"/>
    <mergeCell ref="I8:I9"/>
    <mergeCell ref="H8:H9"/>
    <mergeCell ref="G8:G9"/>
    <mergeCell ref="A2:K2"/>
    <mergeCell ref="A3:K3"/>
    <mergeCell ref="A4:K4"/>
    <mergeCell ref="A5:K5"/>
    <mergeCell ref="D6:K6"/>
  </mergeCells>
  <pageMargins left="0.31496062992125984" right="0.11811023622047245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15012017</dc:creator>
  <cp:lastModifiedBy>User</cp:lastModifiedBy>
  <cp:lastPrinted>2018-12-10T09:57:20Z</cp:lastPrinted>
  <dcterms:created xsi:type="dcterms:W3CDTF">2017-02-20T08:33:49Z</dcterms:created>
  <dcterms:modified xsi:type="dcterms:W3CDTF">2018-12-12T07:15:54Z</dcterms:modified>
</cp:coreProperties>
</file>